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 К-40-2012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<sst xmlns="http://schemas.openxmlformats.org/spreadsheetml/2006/main" count="48" uniqueCount="45">
  <si>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№ п/п</t>
  </si>
  <si>
    <t>ИТОГО</t>
  </si>
  <si>
    <t>Электроэнергия</t>
  </si>
  <si>
    <t xml:space="preserve">о финансовой деятельности за отчетный период </t>
  </si>
  <si>
    <t xml:space="preserve">Фактические затраты на содержание, текущий ремонт общего имущества жилого дома, </t>
  </si>
  <si>
    <t xml:space="preserve">Услуги и работы по управлению многоквартирным домом </t>
  </si>
  <si>
    <t xml:space="preserve">Статьи затрат </t>
  </si>
  <si>
    <t>Вывоз мусора</t>
  </si>
  <si>
    <t>Услуга</t>
  </si>
  <si>
    <t xml:space="preserve">          Тарифы:       Содержание и рем. имущ-ва</t>
  </si>
  <si>
    <t xml:space="preserve">                     Обслуживание и ремонт лифта</t>
  </si>
  <si>
    <t>Содержание и ремонт имущ-ва</t>
  </si>
  <si>
    <t>Обслуживание и ремонт лифта</t>
  </si>
  <si>
    <t>Услуги по обслуживанию, содержанию общего имущ-ва дома</t>
  </si>
  <si>
    <t>9,90 руб/кв.м</t>
  </si>
  <si>
    <t>2,11 руб/кв.м</t>
  </si>
  <si>
    <t xml:space="preserve">                     Вывоз и утилизация ТБО</t>
  </si>
  <si>
    <t>1,25 руб/кв.м</t>
  </si>
  <si>
    <t>Обслуживание внутридомого газ.оборудования</t>
  </si>
  <si>
    <t>0,21 руб/кв.м</t>
  </si>
  <si>
    <t>Отчет управляющей компании ООО "Евросити"</t>
  </si>
  <si>
    <t xml:space="preserve">Отчет о средствах, начисленных ООО "Евросити" и оплаченных собственниками </t>
  </si>
  <si>
    <t>Вывоз и утилизация ТБО</t>
  </si>
  <si>
    <t>Освещение ЖЭУ (в квартирах)</t>
  </si>
  <si>
    <t>Обслуживание ВДГО</t>
  </si>
  <si>
    <t>Вода и водоотведение</t>
  </si>
  <si>
    <t>с 01.01.2012 г по 31.12.2012 г</t>
  </si>
  <si>
    <t>услуги по управлению домом за 2012 год.</t>
  </si>
  <si>
    <t>по жилому многоквартирному дому по ул.Куйбышева, д.40</t>
  </si>
  <si>
    <t>помещений за услуги по обслуживанию жилого дома на ул. Куйбышева 40</t>
  </si>
  <si>
    <t>Справочно:                   Общая площадь квартир                  4866,30  кв. м</t>
  </si>
  <si>
    <t>число квартир                               69 квартир</t>
  </si>
  <si>
    <t>в т.ч. Аренда офиса, организация паспортного стола, разработка сайта, согласно действующего законодательства, услуги банка, Симплекса, почтовые расходы, расходы на связь, налоги, канцтовары, прочие накладные расходы</t>
  </si>
  <si>
    <t>Затраты,      тыс               руб в год</t>
  </si>
  <si>
    <t>2.3</t>
  </si>
  <si>
    <t>2.2</t>
  </si>
  <si>
    <t>2.1</t>
  </si>
  <si>
    <t>в т.ч. Уборка придомовой территории, уборка подъездов, ремонт телевизионного усилителя, проверка и прочистка водяных фильтров на вводах в здание, мытье окон в МОП, замена дверного доводчика, аттестация по пром.безопасности, ремонт МОП, благоустройство детских площадок, озеленение придомовой территории, газоны, ремонт электрической проводки в подвале, проверка и прочистка ливневых колодцев, еженедельный обход, дефектовка и осмотр МОП, фасадов, чердаков, водомерных узлов и пр.</t>
  </si>
  <si>
    <t>в т.ч. работы по дератизации (обработка мест общего пользования от крыс, мышей)</t>
  </si>
  <si>
    <t>в т.ч. Обследования дымовых и вентиляционных каналов</t>
  </si>
  <si>
    <t>Тех. обслуживание лифта (в т.ч. Страховка)</t>
  </si>
  <si>
    <t>Замена лампочек в МОП, ремонт домофона</t>
  </si>
  <si>
    <t>Долг за жильцами (руб)</t>
  </si>
  <si>
    <t>Начислено (руб)</t>
  </si>
  <si>
    <t xml:space="preserve">Оплачено (руб)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</si>
</sst>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41" fillId="0" borderId="16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/>
    </xf>
    <xf numFmtId="49" fontId="48" fillId="0" borderId="12" xfId="0" applyNumberFormat="1" applyFont="1" applyBorder="1" applyAlignment="1">
      <alignment horizontal="right"/>
    </xf>
    <xf numFmtId="164" fontId="48" fillId="0" borderId="12" xfId="0" applyNumberFormat="1" applyFont="1" applyBorder="1" applyAlignment="1">
      <alignment horizontal="right"/>
    </xf>
    <xf numFmtId="164" fontId="44" fillId="33" borderId="12" xfId="0" applyNumberFormat="1" applyFont="1" applyFill="1" applyBorder="1" applyAlignment="1">
      <alignment horizontal="right"/>
    </xf>
    <xf numFmtId="164" fontId="48" fillId="0" borderId="13" xfId="0" applyNumberFormat="1" applyFont="1" applyBorder="1" applyAlignment="1">
      <alignment/>
    </xf>
    <xf numFmtId="164" fontId="48" fillId="0" borderId="14" xfId="0" applyNumberFormat="1" applyFont="1" applyBorder="1" applyAlignment="1">
      <alignment horizontal="right"/>
    </xf>
    <xf numFmtId="164" fontId="48" fillId="33" borderId="12" xfId="0" applyNumberFormat="1" applyFont="1" applyFill="1" applyBorder="1" applyAlignment="1">
      <alignment horizontal="right"/>
    </xf>
    <xf numFmtId="164" fontId="49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17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right"/>
    </xf>
    <xf numFmtId="49" fontId="48" fillId="0" borderId="26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 horizontal="right"/>
    </xf>
    <xf numFmtId="0" fontId="44" fillId="0" borderId="30" xfId="0" applyFont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44" fillId="0" borderId="32" xfId="0" applyFont="1" applyBorder="1" applyAlignment="1">
      <alignment horizontal="left" wrapText="1"/>
    </xf>
    <xf numFmtId="0" fontId="44" fillId="0" borderId="33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34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164" fontId="44" fillId="0" borderId="14" xfId="0" applyNumberFormat="1" applyFont="1" applyBorder="1" applyAlignment="1">
      <alignment horizontal="right"/>
    </xf>
    <xf numFmtId="164" fontId="44" fillId="0" borderId="26" xfId="0" applyNumberFormat="1" applyFont="1" applyBorder="1" applyAlignment="1">
      <alignment horizontal="right"/>
    </xf>
    <xf numFmtId="164" fontId="44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4.421875" style="0" customWidth="1"/>
    <col min="2" max="2" width="6.8515625" style="0" customWidth="1"/>
    <col min="5" max="5" width="6.7109375" style="0" customWidth="1"/>
    <col min="6" max="6" width="12.7109375" style="0" customWidth="1"/>
    <col min="7" max="7" width="13.8515625" style="0" customWidth="1"/>
    <col min="8" max="8" width="13.28125" style="0" customWidth="1"/>
    <col min="9" max="9" width="11.140625" style="0" customWidth="1"/>
  </cols>
  <sheetData>
    <row r="1" spans="2:9" ht="21">
      <c r="B1" s="4" t="s">
        <v>20</v>
      </c>
      <c r="D1" s="3"/>
      <c r="E1" s="3"/>
      <c r="F1" s="3"/>
      <c r="G1" s="3"/>
      <c r="H1" s="3"/>
      <c r="I1" s="3"/>
    </row>
    <row r="3" spans="3:5" ht="18.75">
      <c r="C3" s="1" t="s">
        <v>3</v>
      </c>
      <c r="E3" s="1"/>
    </row>
    <row r="4" ht="18.75">
      <c r="D4" s="1" t="s">
        <v>26</v>
      </c>
    </row>
    <row r="5" ht="15.75">
      <c r="C5" s="2" t="s">
        <v>28</v>
      </c>
    </row>
    <row r="7" ht="15">
      <c r="A7" t="s">
        <v>30</v>
      </c>
    </row>
    <row r="8" ht="15">
      <c r="D8" t="s">
        <v>31</v>
      </c>
    </row>
    <row r="10" spans="1:8" ht="15">
      <c r="A10" t="s">
        <v>9</v>
      </c>
      <c r="H10" t="s">
        <v>14</v>
      </c>
    </row>
    <row r="11" spans="2:8" ht="15">
      <c r="B11" t="s">
        <v>10</v>
      </c>
      <c r="H11" t="s">
        <v>15</v>
      </c>
    </row>
    <row r="12" spans="2:8" ht="15">
      <c r="B12" t="s">
        <v>16</v>
      </c>
      <c r="H12" t="s">
        <v>17</v>
      </c>
    </row>
    <row r="13" spans="3:8" ht="15">
      <c r="C13" t="s">
        <v>18</v>
      </c>
      <c r="H13" t="s">
        <v>19</v>
      </c>
    </row>
    <row r="15" ht="15.75">
      <c r="A15" s="2" t="s">
        <v>21</v>
      </c>
    </row>
    <row r="16" ht="15.75">
      <c r="B16" s="2" t="s">
        <v>29</v>
      </c>
    </row>
    <row r="17" ht="15.75" thickBot="1"/>
    <row r="18" spans="1:8" ht="47.25" customHeight="1" thickBot="1">
      <c r="A18" s="28" t="s">
        <v>0</v>
      </c>
      <c r="B18" s="92" t="s">
        <v>8</v>
      </c>
      <c r="C18" s="93"/>
      <c r="D18" s="93"/>
      <c r="E18" s="94"/>
      <c r="F18" s="29" t="s">
        <v>43</v>
      </c>
      <c r="G18" s="29" t="s">
        <v>44</v>
      </c>
      <c r="H18" s="30" t="s">
        <v>42</v>
      </c>
    </row>
    <row r="19" spans="1:10" ht="15">
      <c r="A19" s="18">
        <v>1</v>
      </c>
      <c r="B19" s="39" t="s">
        <v>11</v>
      </c>
      <c r="C19" s="40"/>
      <c r="D19" s="40"/>
      <c r="E19" s="41"/>
      <c r="F19" s="8">
        <f>578116.44+96352.74-2352.28-5198.91</f>
        <v>666917.9899999999</v>
      </c>
      <c r="G19" s="8">
        <v>585243.81</v>
      </c>
      <c r="H19" s="12">
        <f aca="true" t="shared" si="0" ref="H19:H24">F19-G19</f>
        <v>81674.17999999982</v>
      </c>
      <c r="J19" s="20"/>
    </row>
    <row r="20" spans="1:8" ht="15">
      <c r="A20" s="19">
        <v>2</v>
      </c>
      <c r="B20" s="42" t="s">
        <v>12</v>
      </c>
      <c r="C20" s="43"/>
      <c r="D20" s="43"/>
      <c r="E20" s="44"/>
      <c r="F20" s="9">
        <f>123214.32-10267.86+20535.72-499.33-1012.38-599.74</f>
        <v>131370.73</v>
      </c>
      <c r="G20" s="9">
        <v>114624.86</v>
      </c>
      <c r="H20" s="12">
        <f t="shared" si="0"/>
        <v>16745.87000000001</v>
      </c>
    </row>
    <row r="21" spans="1:8" ht="15">
      <c r="A21" s="18">
        <v>3</v>
      </c>
      <c r="B21" s="42" t="s">
        <v>22</v>
      </c>
      <c r="C21" s="43"/>
      <c r="D21" s="43"/>
      <c r="E21" s="44"/>
      <c r="F21" s="9">
        <f>72993.76+12165.75-297.01-599.74</f>
        <v>84262.76</v>
      </c>
      <c r="G21" s="9">
        <v>73918.86</v>
      </c>
      <c r="H21" s="12">
        <f t="shared" si="0"/>
        <v>10343.899999999994</v>
      </c>
    </row>
    <row r="22" spans="1:8" ht="15">
      <c r="A22" s="19">
        <v>4</v>
      </c>
      <c r="B22" s="45" t="s">
        <v>18</v>
      </c>
      <c r="C22" s="46"/>
      <c r="D22" s="46"/>
      <c r="E22" s="47"/>
      <c r="F22" s="7">
        <f>12263.13+2043.87-49.9-100.76</f>
        <v>14156.34</v>
      </c>
      <c r="G22" s="7">
        <v>12418.55</v>
      </c>
      <c r="H22" s="12">
        <f t="shared" si="0"/>
        <v>1737.7900000000009</v>
      </c>
    </row>
    <row r="23" spans="1:8" ht="15">
      <c r="A23" s="19">
        <v>5</v>
      </c>
      <c r="B23" s="42" t="s">
        <v>23</v>
      </c>
      <c r="C23" s="54"/>
      <c r="D23" s="54"/>
      <c r="E23" s="55"/>
      <c r="F23" s="7">
        <f>242066.45-347.73</f>
        <v>241718.72</v>
      </c>
      <c r="G23" s="7">
        <v>210498.86</v>
      </c>
      <c r="H23" s="12">
        <f t="shared" si="0"/>
        <v>31219.860000000015</v>
      </c>
    </row>
    <row r="24" spans="1:8" ht="15.75" thickBot="1">
      <c r="A24" s="18">
        <v>6</v>
      </c>
      <c r="B24" s="90" t="s">
        <v>25</v>
      </c>
      <c r="C24" s="91"/>
      <c r="D24" s="91"/>
      <c r="E24" s="91"/>
      <c r="F24" s="7">
        <f>19645.85+45128.67+12.22+28.58</f>
        <v>64815.32</v>
      </c>
      <c r="G24" s="7">
        <f>15960.84+38770.46</f>
        <v>54731.3</v>
      </c>
      <c r="H24" s="12">
        <f t="shared" si="0"/>
        <v>10084.019999999997</v>
      </c>
    </row>
    <row r="25" spans="1:8" s="2" customFormat="1" ht="14.25" customHeight="1" thickBot="1">
      <c r="A25" s="56" t="s">
        <v>1</v>
      </c>
      <c r="B25" s="57"/>
      <c r="C25" s="57"/>
      <c r="D25" s="57"/>
      <c r="E25" s="58"/>
      <c r="F25" s="10">
        <f>SUM(F19:F24)</f>
        <v>1203241.8599999999</v>
      </c>
      <c r="G25" s="10">
        <f>SUM(G19:G24)</f>
        <v>1051436.24</v>
      </c>
      <c r="H25" s="11">
        <f>SUM(H19:H24)</f>
        <v>151805.61999999982</v>
      </c>
    </row>
    <row r="27" ht="15.75">
      <c r="A27" s="2" t="s">
        <v>4</v>
      </c>
    </row>
    <row r="28" ht="15.75">
      <c r="C28" s="2" t="s">
        <v>27</v>
      </c>
    </row>
    <row r="29" ht="15.75" thickBot="1"/>
    <row r="30" spans="1:9" ht="45.75" thickBot="1">
      <c r="A30" s="5" t="s">
        <v>0</v>
      </c>
      <c r="B30" s="59" t="s">
        <v>6</v>
      </c>
      <c r="C30" s="59"/>
      <c r="D30" s="59"/>
      <c r="E30" s="59"/>
      <c r="F30" s="59"/>
      <c r="G30" s="59"/>
      <c r="H30" s="59"/>
      <c r="I30" s="6" t="s">
        <v>33</v>
      </c>
    </row>
    <row r="31" spans="1:9" ht="15.75">
      <c r="A31" s="13">
        <v>1</v>
      </c>
      <c r="B31" s="63" t="s">
        <v>5</v>
      </c>
      <c r="C31" s="64"/>
      <c r="D31" s="64"/>
      <c r="E31" s="64"/>
      <c r="F31" s="64"/>
      <c r="G31" s="64"/>
      <c r="H31" s="65"/>
      <c r="I31" s="24">
        <v>284</v>
      </c>
    </row>
    <row r="32" spans="1:9" ht="15.75" customHeight="1">
      <c r="A32" s="60"/>
      <c r="B32" s="66" t="s">
        <v>32</v>
      </c>
      <c r="C32" s="67"/>
      <c r="D32" s="67"/>
      <c r="E32" s="67"/>
      <c r="F32" s="67"/>
      <c r="G32" s="67"/>
      <c r="H32" s="67"/>
      <c r="I32" s="68"/>
    </row>
    <row r="33" spans="1:10" ht="15.75" customHeight="1">
      <c r="A33" s="61"/>
      <c r="B33" s="69"/>
      <c r="C33" s="70"/>
      <c r="D33" s="70"/>
      <c r="E33" s="70"/>
      <c r="F33" s="70"/>
      <c r="G33" s="70"/>
      <c r="H33" s="70"/>
      <c r="I33" s="71"/>
      <c r="J33" s="16"/>
    </row>
    <row r="34" spans="1:10" ht="15.75" customHeight="1">
      <c r="A34" s="61"/>
      <c r="B34" s="69"/>
      <c r="C34" s="70"/>
      <c r="D34" s="70"/>
      <c r="E34" s="70"/>
      <c r="F34" s="70"/>
      <c r="G34" s="70"/>
      <c r="H34" s="70"/>
      <c r="I34" s="71"/>
      <c r="J34" s="16"/>
    </row>
    <row r="35" spans="1:9" ht="20.25" customHeight="1">
      <c r="A35" s="61"/>
      <c r="B35" s="69"/>
      <c r="C35" s="70"/>
      <c r="D35" s="70"/>
      <c r="E35" s="70"/>
      <c r="F35" s="70"/>
      <c r="G35" s="70"/>
      <c r="H35" s="70"/>
      <c r="I35" s="71"/>
    </row>
    <row r="36" spans="1:9" ht="15.75" customHeight="1" hidden="1">
      <c r="A36" s="61"/>
      <c r="B36" s="69"/>
      <c r="C36" s="70"/>
      <c r="D36" s="70"/>
      <c r="E36" s="70"/>
      <c r="F36" s="70"/>
      <c r="G36" s="70"/>
      <c r="H36" s="70"/>
      <c r="I36" s="71"/>
    </row>
    <row r="37" spans="1:9" ht="15.75" customHeight="1" hidden="1">
      <c r="A37" s="61"/>
      <c r="B37" s="69"/>
      <c r="C37" s="70"/>
      <c r="D37" s="70"/>
      <c r="E37" s="70"/>
      <c r="F37" s="70"/>
      <c r="G37" s="70"/>
      <c r="H37" s="70"/>
      <c r="I37" s="71"/>
    </row>
    <row r="38" spans="1:9" ht="15.75" customHeight="1" hidden="1">
      <c r="A38" s="62"/>
      <c r="B38" s="72"/>
      <c r="C38" s="73"/>
      <c r="D38" s="73"/>
      <c r="E38" s="73"/>
      <c r="F38" s="73"/>
      <c r="G38" s="73"/>
      <c r="H38" s="73"/>
      <c r="I38" s="74"/>
    </row>
    <row r="39" spans="1:9" ht="15.75">
      <c r="A39" s="14">
        <v>2</v>
      </c>
      <c r="B39" s="48" t="s">
        <v>13</v>
      </c>
      <c r="C39" s="49"/>
      <c r="D39" s="49"/>
      <c r="E39" s="49"/>
      <c r="F39" s="49"/>
      <c r="G39" s="49"/>
      <c r="H39" s="50"/>
      <c r="I39" s="22">
        <v>283.9</v>
      </c>
    </row>
    <row r="40" spans="1:9" ht="15.75" customHeight="1">
      <c r="A40" s="75" t="s">
        <v>36</v>
      </c>
      <c r="B40" s="78" t="s">
        <v>37</v>
      </c>
      <c r="C40" s="79"/>
      <c r="D40" s="79"/>
      <c r="E40" s="79"/>
      <c r="F40" s="79"/>
      <c r="G40" s="79"/>
      <c r="H40" s="80"/>
      <c r="I40" s="87">
        <f>I39-I52-I53</f>
        <v>269.3</v>
      </c>
    </row>
    <row r="41" spans="1:9" ht="15.75" customHeight="1">
      <c r="A41" s="76"/>
      <c r="B41" s="81"/>
      <c r="C41" s="82"/>
      <c r="D41" s="82"/>
      <c r="E41" s="82"/>
      <c r="F41" s="82"/>
      <c r="G41" s="82"/>
      <c r="H41" s="83"/>
      <c r="I41" s="88"/>
    </row>
    <row r="42" spans="1:9" ht="15.75" customHeight="1">
      <c r="A42" s="76"/>
      <c r="B42" s="81"/>
      <c r="C42" s="82"/>
      <c r="D42" s="82"/>
      <c r="E42" s="82"/>
      <c r="F42" s="82"/>
      <c r="G42" s="82"/>
      <c r="H42" s="83"/>
      <c r="I42" s="88"/>
    </row>
    <row r="43" spans="1:9" ht="15.75" customHeight="1">
      <c r="A43" s="76"/>
      <c r="B43" s="81"/>
      <c r="C43" s="82"/>
      <c r="D43" s="82"/>
      <c r="E43" s="82"/>
      <c r="F43" s="82"/>
      <c r="G43" s="82"/>
      <c r="H43" s="83"/>
      <c r="I43" s="88"/>
    </row>
    <row r="44" spans="1:9" ht="15.75" customHeight="1">
      <c r="A44" s="76"/>
      <c r="B44" s="81"/>
      <c r="C44" s="82"/>
      <c r="D44" s="82"/>
      <c r="E44" s="82"/>
      <c r="F44" s="82"/>
      <c r="G44" s="82"/>
      <c r="H44" s="83"/>
      <c r="I44" s="88"/>
    </row>
    <row r="45" spans="1:10" ht="15.75" customHeight="1">
      <c r="A45" s="76"/>
      <c r="B45" s="81"/>
      <c r="C45" s="82"/>
      <c r="D45" s="82"/>
      <c r="E45" s="82"/>
      <c r="F45" s="82"/>
      <c r="G45" s="82"/>
      <c r="H45" s="83"/>
      <c r="I45" s="88"/>
      <c r="J45" s="16"/>
    </row>
    <row r="46" spans="1:12" ht="15.75" customHeight="1">
      <c r="A46" s="76"/>
      <c r="B46" s="81"/>
      <c r="C46" s="82"/>
      <c r="D46" s="82"/>
      <c r="E46" s="82"/>
      <c r="F46" s="82"/>
      <c r="G46" s="82"/>
      <c r="H46" s="83"/>
      <c r="I46" s="88"/>
      <c r="J46" s="16"/>
      <c r="K46" s="16"/>
      <c r="L46" s="16"/>
    </row>
    <row r="47" spans="1:10" ht="12.75" customHeight="1">
      <c r="A47" s="76"/>
      <c r="B47" s="81"/>
      <c r="C47" s="82"/>
      <c r="D47" s="82"/>
      <c r="E47" s="82"/>
      <c r="F47" s="82"/>
      <c r="G47" s="82"/>
      <c r="H47" s="83"/>
      <c r="I47" s="88"/>
      <c r="J47" s="16"/>
    </row>
    <row r="48" spans="1:10" ht="15.75" customHeight="1" hidden="1">
      <c r="A48" s="76"/>
      <c r="B48" s="81"/>
      <c r="C48" s="82"/>
      <c r="D48" s="82"/>
      <c r="E48" s="82"/>
      <c r="F48" s="82"/>
      <c r="G48" s="82"/>
      <c r="H48" s="83"/>
      <c r="I48" s="88"/>
      <c r="J48" s="16"/>
    </row>
    <row r="49" spans="1:10" ht="15.75" customHeight="1" hidden="1">
      <c r="A49" s="76"/>
      <c r="B49" s="81"/>
      <c r="C49" s="82"/>
      <c r="D49" s="82"/>
      <c r="E49" s="82"/>
      <c r="F49" s="82"/>
      <c r="G49" s="82"/>
      <c r="H49" s="83"/>
      <c r="I49" s="88"/>
      <c r="J49" s="16"/>
    </row>
    <row r="50" spans="1:10" ht="15.75" customHeight="1" hidden="1">
      <c r="A50" s="76"/>
      <c r="B50" s="81"/>
      <c r="C50" s="82"/>
      <c r="D50" s="82"/>
      <c r="E50" s="82"/>
      <c r="F50" s="82"/>
      <c r="G50" s="82"/>
      <c r="H50" s="83"/>
      <c r="I50" s="88"/>
      <c r="J50" s="16"/>
    </row>
    <row r="51" spans="1:10" s="15" customFormat="1" ht="16.5" customHeight="1" hidden="1">
      <c r="A51" s="77"/>
      <c r="B51" s="84"/>
      <c r="C51" s="85"/>
      <c r="D51" s="85"/>
      <c r="E51" s="85"/>
      <c r="F51" s="85"/>
      <c r="G51" s="85"/>
      <c r="H51" s="86"/>
      <c r="I51" s="89"/>
      <c r="J51" s="17"/>
    </row>
    <row r="52" spans="1:10" ht="30" customHeight="1">
      <c r="A52" s="21" t="s">
        <v>35</v>
      </c>
      <c r="B52" s="31" t="s">
        <v>38</v>
      </c>
      <c r="C52" s="31"/>
      <c r="D52" s="31"/>
      <c r="E52" s="31"/>
      <c r="F52" s="31"/>
      <c r="G52" s="31"/>
      <c r="H52" s="32"/>
      <c r="I52" s="23">
        <v>1.2</v>
      </c>
      <c r="J52" s="16"/>
    </row>
    <row r="53" spans="1:10" ht="15.75">
      <c r="A53" s="21" t="s">
        <v>34</v>
      </c>
      <c r="B53" s="31" t="s">
        <v>39</v>
      </c>
      <c r="C53" s="31"/>
      <c r="D53" s="31"/>
      <c r="E53" s="31"/>
      <c r="F53" s="31"/>
      <c r="G53" s="31"/>
      <c r="H53" s="32"/>
      <c r="I53" s="23">
        <v>13.4</v>
      </c>
      <c r="J53" s="16"/>
    </row>
    <row r="54" spans="1:9" ht="15.75">
      <c r="A54" s="14">
        <v>3</v>
      </c>
      <c r="B54" s="36" t="s">
        <v>40</v>
      </c>
      <c r="C54" s="37"/>
      <c r="D54" s="37"/>
      <c r="E54" s="37"/>
      <c r="F54" s="37"/>
      <c r="G54" s="37"/>
      <c r="H54" s="38"/>
      <c r="I54" s="25">
        <v>46.2</v>
      </c>
    </row>
    <row r="55" spans="1:9" ht="15.75">
      <c r="A55" s="14">
        <v>4</v>
      </c>
      <c r="B55" s="36" t="s">
        <v>7</v>
      </c>
      <c r="C55" s="37"/>
      <c r="D55" s="37"/>
      <c r="E55" s="37"/>
      <c r="F55" s="37"/>
      <c r="G55" s="37"/>
      <c r="H55" s="38"/>
      <c r="I55" s="25">
        <v>34.7</v>
      </c>
    </row>
    <row r="56" spans="1:10" ht="15.75">
      <c r="A56" s="14">
        <v>5</v>
      </c>
      <c r="B56" s="36" t="s">
        <v>24</v>
      </c>
      <c r="C56" s="37"/>
      <c r="D56" s="37"/>
      <c r="E56" s="37"/>
      <c r="F56" s="37"/>
      <c r="G56" s="37"/>
      <c r="H56" s="38"/>
      <c r="I56" s="26">
        <v>19</v>
      </c>
      <c r="J56" s="16"/>
    </row>
    <row r="57" spans="1:9" ht="15.75">
      <c r="A57" s="14">
        <v>6</v>
      </c>
      <c r="B57" s="51" t="s">
        <v>41</v>
      </c>
      <c r="C57" s="52"/>
      <c r="D57" s="52"/>
      <c r="E57" s="52"/>
      <c r="F57" s="52"/>
      <c r="G57" s="52"/>
      <c r="H57" s="53"/>
      <c r="I57" s="22">
        <v>4.7</v>
      </c>
    </row>
    <row r="58" spans="1:9" ht="16.5" customHeight="1">
      <c r="A58" s="14">
        <v>7</v>
      </c>
      <c r="B58" s="36" t="s">
        <v>2</v>
      </c>
      <c r="C58" s="37"/>
      <c r="D58" s="37"/>
      <c r="E58" s="37"/>
      <c r="F58" s="37"/>
      <c r="G58" s="37"/>
      <c r="H58" s="38"/>
      <c r="I58" s="26">
        <v>265.2</v>
      </c>
    </row>
    <row r="59" spans="1:9" ht="18.75">
      <c r="A59" s="33" t="s">
        <v>1</v>
      </c>
      <c r="B59" s="34"/>
      <c r="C59" s="34"/>
      <c r="D59" s="34"/>
      <c r="E59" s="34"/>
      <c r="F59" s="34"/>
      <c r="G59" s="34"/>
      <c r="H59" s="35"/>
      <c r="I59" s="27">
        <f>I31+I39+I54+I55+I56+I57+I58</f>
        <v>937.7</v>
      </c>
    </row>
  </sheetData>
  <sheetProtection/>
  <mergeCells count="24">
    <mergeCell ref="A40:A51"/>
    <mergeCell ref="B40:H51"/>
    <mergeCell ref="I40:I51"/>
    <mergeCell ref="B52:H52"/>
    <mergeCell ref="B56:H56"/>
    <mergeCell ref="B30:H30"/>
    <mergeCell ref="B31:H31"/>
    <mergeCell ref="A32:A38"/>
    <mergeCell ref="B32:I38"/>
    <mergeCell ref="B39:H39"/>
    <mergeCell ref="B57:H57"/>
    <mergeCell ref="B58:H58"/>
    <mergeCell ref="A59:H59"/>
    <mergeCell ref="B53:H53"/>
    <mergeCell ref="B54:H54"/>
    <mergeCell ref="B55:H55"/>
    <mergeCell ref="B23:E23"/>
    <mergeCell ref="B24:E24"/>
    <mergeCell ref="A25:E25"/>
    <mergeCell ref="B18:E18"/>
    <mergeCell ref="B19:E19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2013-04-01T10:03:45Z</dcterms:modified>
  <cp:category/>
  <cp:version/>
  <cp:contentType/>
  <cp:contentStatus/>
</cp:coreProperties>
</file>